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36" windowWidth="18852" windowHeight="9264"/>
  </bookViews>
  <sheets>
    <sheet name="Projekty " sheetId="1" r:id="rId1"/>
  </sheets>
  <definedNames>
    <definedName name="_xlnm._FilterDatabase" localSheetId="0" hidden="1">'Projekty '!$A$1:$R$31</definedName>
  </definedNames>
  <calcPr calcId="145621"/>
</workbook>
</file>

<file path=xl/calcChain.xml><?xml version="1.0" encoding="utf-8"?>
<calcChain xmlns="http://schemas.openxmlformats.org/spreadsheetml/2006/main">
  <c r="I9" i="1" l="1"/>
  <c r="I2" i="1"/>
</calcChain>
</file>

<file path=xl/comments1.xml><?xml version="1.0" encoding="utf-8"?>
<comments xmlns="http://schemas.openxmlformats.org/spreadsheetml/2006/main">
  <authors>
    <author/>
  </authors>
  <commentList>
    <comment ref="I2" authorId="0">
      <text>
        <r>
          <rPr>
            <sz val="11"/>
            <color rgb="FF000000"/>
            <rFont val="Calibri"/>
            <family val="2"/>
            <charset val="238"/>
          </rPr>
          <t xml:space="preserve">Autor:
vč. spolufin. 1998150
</t>
        </r>
      </text>
    </comment>
    <comment ref="I5" authorId="0">
      <text>
        <r>
          <rPr>
            <sz val="11"/>
            <color rgb="FF000000"/>
            <rFont val="Calibri"/>
            <family val="2"/>
            <charset val="238"/>
          </rPr>
          <t>Autor:
vč. spolufin. 5.590.750</t>
        </r>
      </text>
    </comment>
    <comment ref="I6" authorId="0">
      <text>
        <r>
          <rPr>
            <sz val="11"/>
            <color rgb="FF000000"/>
            <rFont val="Calibri"/>
            <family val="2"/>
            <charset val="238"/>
          </rPr>
          <t xml:space="preserve">Autor:
vč. spolufin. 5121750
</t>
        </r>
      </text>
    </comment>
    <comment ref="I7" authorId="0">
      <text>
        <r>
          <rPr>
            <sz val="11"/>
            <color rgb="FF000000"/>
            <rFont val="Calibri"/>
            <family val="2"/>
            <charset val="238"/>
          </rPr>
          <t xml:space="preserve">Autor:
vč. spolufin. 5881047,5
</t>
        </r>
      </text>
    </comment>
    <comment ref="I9" authorId="0">
      <text>
        <r>
          <rPr>
            <sz val="11"/>
            <color rgb="FF000000"/>
            <rFont val="Calibri"/>
            <family val="2"/>
            <charset val="238"/>
          </rPr>
          <t>Autor:
vč. spolufin 5 763 000,00</t>
        </r>
      </text>
    </comment>
    <comment ref="C10" authorId="0">
      <text>
        <r>
          <rPr>
            <sz val="11"/>
            <color rgb="FF000000"/>
            <rFont val="Calibri"/>
            <family val="2"/>
            <charset val="238"/>
          </rPr>
          <t>Autor:
fiše Pracovní příležitosti v Bruntále II.</t>
        </r>
      </text>
    </comment>
  </commentList>
</comments>
</file>

<file path=xl/sharedStrings.xml><?xml version="1.0" encoding="utf-8"?>
<sst xmlns="http://schemas.openxmlformats.org/spreadsheetml/2006/main" count="270" uniqueCount="136">
  <si>
    <t>Registrační číslo projektu</t>
  </si>
  <si>
    <r>
      <t xml:space="preserve">Název projektu - </t>
    </r>
    <r>
      <rPr>
        <i/>
        <sz val="11"/>
        <color rgb="FF000000"/>
        <rFont val="Calibri"/>
        <family val="2"/>
        <charset val="238"/>
      </rPr>
      <t xml:space="preserve">u projektů, které nebyly podány používejte názvy fiší nebo cílů ze SPSZ. PO podání projektu je třeba aktualizovat na </t>
    </r>
    <r>
      <rPr>
        <i/>
        <u/>
        <sz val="11"/>
        <color rgb="FF000000"/>
        <rFont val="Calibri"/>
        <family val="2"/>
        <charset val="238"/>
      </rPr>
      <t>přesný název projektu</t>
    </r>
  </si>
  <si>
    <r>
      <t xml:space="preserve">Žadatel - u podaných konkrétní žadatel/ u </t>
    </r>
    <r>
      <rPr>
        <i/>
        <sz val="11"/>
        <rFont val="Calibri"/>
        <family val="2"/>
        <charset val="238"/>
      </rPr>
      <t>nepodaných obecně město ,NNO...</t>
    </r>
  </si>
  <si>
    <t xml:space="preserve">doplnit , ke kterému SC se vztahuje </t>
  </si>
  <si>
    <t xml:space="preserve">cílová skupina </t>
  </si>
  <si>
    <t xml:space="preserve">Kolik lidí bude do projektu zapojeno/kolika lidem projekt pomůže </t>
  </si>
  <si>
    <t>Alokace SPSZ dle fiche</t>
  </si>
  <si>
    <t xml:space="preserve">Rozpočet projektu </t>
  </si>
  <si>
    <t xml:space="preserve">Finanční zdroje </t>
  </si>
  <si>
    <t xml:space="preserve">Termín podání </t>
  </si>
  <si>
    <t>Stav projektu</t>
  </si>
  <si>
    <t>Reálné celkové náklady projektu - hodnocení výběrové komise</t>
  </si>
  <si>
    <t>Realizace</t>
  </si>
  <si>
    <t xml:space="preserve"> </t>
  </si>
  <si>
    <t xml:space="preserve">fáze udržitelnosti ( ZÁJEM pokračovat / a rizika udržitelnosti (škála) a pracovat na tom, jestli </t>
  </si>
  <si>
    <t>jedná se spíše o hlubokou nebo mělkou změnu ?</t>
  </si>
  <si>
    <r>
      <t xml:space="preserve">Poznámka - </t>
    </r>
    <r>
      <rPr>
        <i/>
        <sz val="11"/>
        <rFont val="Calibri"/>
        <family val="2"/>
        <charset val="238"/>
      </rPr>
      <t>zde prosím zdůvodněte</t>
    </r>
    <r>
      <rPr>
        <i/>
        <u/>
        <sz val="11"/>
        <rFont val="Calibri"/>
        <family val="2"/>
        <charset val="238"/>
      </rPr>
      <t xml:space="preserve"> odchylky od SPSZ </t>
    </r>
    <r>
      <rPr>
        <i/>
        <sz val="11"/>
        <rFont val="Calibri"/>
        <family val="2"/>
        <charset val="238"/>
      </rPr>
      <t xml:space="preserve">(výše alokace, spojení více cílů do jednoho projektu) dále upozorněte na </t>
    </r>
    <r>
      <rPr>
        <i/>
        <u/>
        <sz val="11"/>
        <rFont val="Calibri"/>
        <family val="2"/>
        <charset val="238"/>
      </rPr>
      <t>duplicity podaných projektů</t>
    </r>
    <r>
      <rPr>
        <i/>
        <sz val="11"/>
        <rFont val="Calibri"/>
        <family val="2"/>
        <charset val="238"/>
      </rPr>
      <t xml:space="preserve">. Zdůvodněte, </t>
    </r>
    <r>
      <rPr>
        <i/>
        <u/>
        <sz val="11"/>
        <rFont val="Calibri"/>
        <family val="2"/>
        <charset val="238"/>
      </rPr>
      <t>proč nebude projekt podán</t>
    </r>
    <r>
      <rPr>
        <i/>
        <sz val="11"/>
        <rFont val="Calibri"/>
        <family val="2"/>
        <charset val="238"/>
      </rPr>
      <t>.</t>
    </r>
  </si>
  <si>
    <t>3-z</t>
  </si>
  <si>
    <t>Servisní služby pro všechny</t>
  </si>
  <si>
    <t>Gestoparet s.r.o.</t>
  </si>
  <si>
    <t>2.1.2</t>
  </si>
  <si>
    <t>Osoby se zdravotním postižením</t>
  </si>
  <si>
    <t>OPZ</t>
  </si>
  <si>
    <t>neschválen</t>
  </si>
  <si>
    <t>NE</t>
  </si>
  <si>
    <t>4-z</t>
  </si>
  <si>
    <t>Výroba tradičních jídel</t>
  </si>
  <si>
    <t>sociální podnik</t>
  </si>
  <si>
    <t>nebyl podán</t>
  </si>
  <si>
    <t>5-z</t>
  </si>
  <si>
    <t>Lesní školka a produkce vánočních stromů</t>
  </si>
  <si>
    <t>6-z</t>
  </si>
  <si>
    <t>Rozvoj sociálního podniku Zelená dílna</t>
  </si>
  <si>
    <t>Zelená dílna s.r.o.</t>
  </si>
  <si>
    <t>podán 3x</t>
  </si>
  <si>
    <t>7-z</t>
  </si>
  <si>
    <t>Rozvoj sociálního podnikání</t>
  </si>
  <si>
    <t>DETRAKTA s.r.o.</t>
  </si>
  <si>
    <t>8-z</t>
  </si>
  <si>
    <t>Bezpečnostní monitoring</t>
  </si>
  <si>
    <t>LEFOX s.r.o.</t>
  </si>
  <si>
    <t>podán 2x</t>
  </si>
  <si>
    <t>9-z</t>
  </si>
  <si>
    <t>Obchod se saponáty a půjčovna technických zařízení</t>
  </si>
  <si>
    <t>Montážní práce v sociálním podniku Galys Technical s. r.o.</t>
  </si>
  <si>
    <t>GALYS TECHNICAL s.r.o.</t>
  </si>
  <si>
    <t>10-z</t>
  </si>
  <si>
    <t>CZ.03.2.60/0.0/0.0/15_042/0002728</t>
  </si>
  <si>
    <t>Šance pro všechny</t>
  </si>
  <si>
    <t>LIGA z.ú.</t>
  </si>
  <si>
    <t>2.1.1</t>
  </si>
  <si>
    <t>Osoby dlouhodobě nezaměstnané nad 12 měsíců v evidenci UoZ, osoby nad 55 let věku, osoby se zdravotním postižením, osoby opakovaně nezaměstnané</t>
  </si>
  <si>
    <t>Realizuje se</t>
  </si>
  <si>
    <t>3 roky</t>
  </si>
  <si>
    <t>Spojeny 2 projektové fiše</t>
  </si>
  <si>
    <t>12-z</t>
  </si>
  <si>
    <t>Dluhové a pracovní poradenství pro mladé do 25 let</t>
  </si>
  <si>
    <t>Osoby dlouhodobě nezaměstnané nad 12 měsíců v evidenci UoZ, mladí lidé do 25 let</t>
  </si>
  <si>
    <t>11-z</t>
  </si>
  <si>
    <t>CZ.03.2.60/0.0/0.0/15_042/0006153</t>
  </si>
  <si>
    <t>Aktivizací ke změně - první krok k práci</t>
  </si>
  <si>
    <t>Slezská diakonie</t>
  </si>
  <si>
    <t>Dlouhodobí nezaměstnaní: 1. Uživatelé sociálních pobytových služeb na území města Bruntál; 2. Osoby se zdravotním, mentálním nebo duševním postižením</t>
  </si>
  <si>
    <t>Příprava realizace</t>
  </si>
  <si>
    <t>8-p</t>
  </si>
  <si>
    <t>Aktivizační činnosti a preventivně informační program pro osoby ohrožené sociálním vyloučením</t>
  </si>
  <si>
    <t>4-b</t>
  </si>
  <si>
    <t>Návazná podpora v terénu</t>
  </si>
  <si>
    <t>podána námitka</t>
  </si>
  <si>
    <t>5-b</t>
  </si>
  <si>
    <t>Navýšení kapacity AD pro ženy dle potřeb CS</t>
  </si>
  <si>
    <t>Osoby bez přístřeší pobývající na území města Bruntál</t>
  </si>
  <si>
    <t>Nebyl podán z důvodu nemožnosti realizovat investice</t>
  </si>
  <si>
    <t>6-b</t>
  </si>
  <si>
    <t>Pomoc při řešení ztráty bydlení pro rodiny s dětmi</t>
  </si>
  <si>
    <t>Rodiny v KS – které mají trvalý pobyt v Bruntále nebo rodiny v KS, které bydlení ztratily nebo jsou ztrátou bydlení ohroženy</t>
  </si>
  <si>
    <t>1-p</t>
  </si>
  <si>
    <t>CZ.03.2.60/0.0/0.0/15_042/0003868</t>
  </si>
  <si>
    <t>Proti dluhům</t>
  </si>
  <si>
    <t>Help - in, o. p. s.</t>
  </si>
  <si>
    <t>Osoby žijící v sociálně vyloučených lokalitách</t>
  </si>
  <si>
    <t>2-p</t>
  </si>
  <si>
    <t>CZ.03.2.60/0.0/0.0/15_042/0006095</t>
  </si>
  <si>
    <t>Centrum komplexní poradenské pomoci pro rodiny s dětmi</t>
  </si>
  <si>
    <t xml:space="preserve">EUROTOPIA.CZ, o.p.s. </t>
  </si>
  <si>
    <t>Osoby žijící v sociálně vyloučených lokalitách; národnostní menšiny (rodiny)</t>
  </si>
  <si>
    <t>3-p</t>
  </si>
  <si>
    <t>Prevence komplexně aneb "Regenerace mladé generace"</t>
  </si>
  <si>
    <t>OPEN HOUSE o. p. s.</t>
  </si>
  <si>
    <t xml:space="preserve">Žáci 6. tříd ZŠ, studenti 1. ročníku SŠ, žáci II. stupně základních škol; Pedagogické týmy ; Rodiče děti s indikací  </t>
  </si>
  <si>
    <t>Projektová fiše pro nepodporovanou CS; alokace bude využita pro 2 službové projekty.</t>
  </si>
  <si>
    <t>4-p</t>
  </si>
  <si>
    <t>CZ.03.2.60/0.0/0.0/15_042/0006136</t>
  </si>
  <si>
    <t>Koordinace sociální činnosti ve městě Bruntál</t>
  </si>
  <si>
    <t>Město Bruntál</t>
  </si>
  <si>
    <t>Osoby žijící v sociálně vyloučených lokalitách; národnostní menšiny (dlužící na nájmu)</t>
  </si>
  <si>
    <t>5-p</t>
  </si>
  <si>
    <t>CZ.03.2.60/0.0/0.0/15_042/0002221</t>
  </si>
  <si>
    <t>Asistent prevence kriminality ve městě Bruntál</t>
  </si>
  <si>
    <t xml:space="preserve"> Bruntál</t>
  </si>
  <si>
    <t>6-p</t>
  </si>
  <si>
    <t>CZ.03.2.60/0.0/0.0/15_042/0006107</t>
  </si>
  <si>
    <t>Komplexní prevence trestné činnosti na Bruntálsku II</t>
  </si>
  <si>
    <t>Osoby žijící v sociálně vyloučených lokalitách (pachatelé trestné činnosti)</t>
  </si>
  <si>
    <t>CZ.03.2.60/0.0/0.0/15_042/0006106</t>
  </si>
  <si>
    <t xml:space="preserve">Komplexní prevence trestné činnosti na Bruntálsku </t>
  </si>
  <si>
    <t>7-p</t>
  </si>
  <si>
    <t>CZ.03.2.60/0.0/0.0/15_042/0005683</t>
  </si>
  <si>
    <t>Služby drogové prevence v Bruntále</t>
  </si>
  <si>
    <t>2-v</t>
  </si>
  <si>
    <t>Radostné soužití</t>
  </si>
  <si>
    <t>Spolkový dům Mariany Berlové</t>
  </si>
  <si>
    <t xml:space="preserve">Děti, mládež, mladí lidé a rodiny s dětmi, osoby ohrožené sociálním vyloučením a sociálně vyloučení, osoby vyloučené z důvodu jejich zdravotního postižení. </t>
  </si>
  <si>
    <t>4-v</t>
  </si>
  <si>
    <t>Dívčí klub, aneb jak být dívkou, ženou, matkou</t>
  </si>
  <si>
    <t>Mládež ze sociálně vyloučeného prostředí od 13 do 26 let.</t>
  </si>
  <si>
    <t>3-v</t>
  </si>
  <si>
    <t>Muzikoterapií k lepším zítřkům</t>
  </si>
  <si>
    <t>Polárka</t>
  </si>
  <si>
    <t>Osoby se zdravotním postižením, osoby ohrožené sociálním vyloučením, osoby znevýhodněné na trhu práce</t>
  </si>
  <si>
    <t>Projektová fiše je na nepodporovanou CS; bude podán projekt v jiném cíli SPSZ.</t>
  </si>
  <si>
    <t>5-v</t>
  </si>
  <si>
    <t>CZ.03.2.60/0.0/0.0/15_042/0006078</t>
  </si>
  <si>
    <t xml:space="preserve">Sami sobě pomáháme </t>
  </si>
  <si>
    <t>LIGA o.p.s.</t>
  </si>
  <si>
    <t>Národnostní menšiny</t>
  </si>
  <si>
    <t>CZ.03.2.60/0.0/0.0/15_042/0003576</t>
  </si>
  <si>
    <t>Sociálně aktivizační služby pro rodiny s dětmi a nízkoprahové zařízení pro děti a mládež v západní lokalitě města Bruntál</t>
  </si>
  <si>
    <t>Osoby žijící v sociálně vyloučených lokalitách; národnsotní menšiny (rodiny + mládež)</t>
  </si>
  <si>
    <t>27 + 60</t>
  </si>
  <si>
    <t>5 366 700,-</t>
  </si>
  <si>
    <t>CZ.03.2.60/0.0/0.0/15_042/0005356</t>
  </si>
  <si>
    <t>Rodinná asistence v Bruntále</t>
  </si>
  <si>
    <t>CZ.03.2.60/0.0/0.0/15_042/0005681</t>
  </si>
  <si>
    <t>NZDM OPEN HOUSE</t>
  </si>
  <si>
    <t>Osoby žijící v sociálně vyloučených lokalitách (mládež 15 - 26 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</si>
</sst>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\ &quot;Kč&quot;"/>
    <numFmt numFmtId="166" formatCode="[$-405]mmmm\ yy"/>
  </numFmts>
  <fonts count="11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u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name val="Calibri"/>
      <family val="2"/>
      <charset val="238"/>
    </font>
    <font>
      <i/>
      <u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17365D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53734"/>
      </left>
      <right/>
      <top style="thin">
        <color rgb="FF953734"/>
      </top>
      <bottom style="thin">
        <color rgb="FF95373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0" fontId="0" fillId="0" borderId="6" xfId="0" applyFont="1" applyBorder="1"/>
    <xf numFmtId="165" fontId="0" fillId="0" borderId="0" xfId="0" applyNumberFormat="1" applyFont="1"/>
    <xf numFmtId="0" fontId="0" fillId="2" borderId="6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6" fillId="0" borderId="8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166" fontId="6" fillId="0" borderId="6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right" wrapText="1"/>
    </xf>
    <xf numFmtId="164" fontId="6" fillId="0" borderId="0" xfId="0" applyNumberFormat="1" applyFont="1"/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33"/>
  <sheetViews>
    <sheetView tabSelected="1" topLeftCell="A10" workbookViewId="0">
      <selection activeCell="L1" sqref="L1"/>
    </sheetView>
  </sheetViews>
  <sheetFormatPr defaultColWidth="14.44140625" defaultRowHeight="15" customHeight="1" x14ac:dyDescent="0.3"/>
  <cols>
    <col min="1" max="1" width="4.44140625" style="14" customWidth="1"/>
    <col min="2" max="2" width="15.6640625" style="14" customWidth="1"/>
    <col min="3" max="3" width="33.109375" style="14" customWidth="1"/>
    <col min="4" max="4" width="14.44140625" style="14" customWidth="1"/>
    <col min="5" max="5" width="7.6640625" style="14" customWidth="1"/>
    <col min="6" max="6" width="32.44140625" style="14" customWidth="1"/>
    <col min="7" max="7" width="6.5546875" style="14" customWidth="1"/>
    <col min="8" max="8" width="11.6640625" style="14" customWidth="1"/>
    <col min="9" max="9" width="12" style="14" customWidth="1"/>
    <col min="10" max="10" width="8.88671875" style="14" customWidth="1"/>
    <col min="11" max="11" width="11.44140625" style="14" customWidth="1"/>
    <col min="12" max="12" width="12.5546875" style="14" customWidth="1"/>
    <col min="13" max="13" width="14.44140625" style="14" customWidth="1"/>
    <col min="14" max="14" width="7.44140625" style="14" customWidth="1"/>
    <col min="15" max="15" width="10.6640625" style="14" customWidth="1"/>
    <col min="16" max="16" width="14.44140625" style="14" customWidth="1"/>
    <col min="17" max="17" width="14" style="14" customWidth="1"/>
    <col min="18" max="18" width="30.33203125" style="14" customWidth="1"/>
    <col min="19" max="21" width="8" style="14" customWidth="1"/>
    <col min="22" max="26" width="7.5546875" style="14" customWidth="1"/>
    <col min="27" max="16384" width="14.44140625" style="14"/>
  </cols>
  <sheetData>
    <row r="1" spans="1:26" ht="195" customHeight="1" x14ac:dyDescent="0.3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7" t="s">
        <v>9</v>
      </c>
      <c r="L1" s="8" t="s">
        <v>10</v>
      </c>
      <c r="M1" s="9" t="s">
        <v>11</v>
      </c>
      <c r="N1" s="8" t="s">
        <v>12</v>
      </c>
      <c r="O1" s="10" t="s">
        <v>13</v>
      </c>
      <c r="P1" s="11" t="s">
        <v>14</v>
      </c>
      <c r="Q1" s="11" t="s">
        <v>15</v>
      </c>
      <c r="R1" s="12" t="s">
        <v>16</v>
      </c>
      <c r="S1" s="13"/>
      <c r="T1" s="13"/>
      <c r="U1" s="13"/>
      <c r="V1" s="13"/>
      <c r="W1" s="13"/>
      <c r="X1" s="13"/>
      <c r="Y1" s="13"/>
      <c r="Z1" s="13"/>
    </row>
    <row r="2" spans="1:26" ht="28.8" hidden="1" x14ac:dyDescent="0.3">
      <c r="A2" s="15" t="s">
        <v>17</v>
      </c>
      <c r="B2" s="16"/>
      <c r="C2" s="15" t="s">
        <v>18</v>
      </c>
      <c r="D2" s="17" t="s">
        <v>19</v>
      </c>
      <c r="E2" s="18" t="s">
        <v>20</v>
      </c>
      <c r="F2" s="15" t="s">
        <v>21</v>
      </c>
      <c r="G2" s="19">
        <v>6</v>
      </c>
      <c r="H2" s="20">
        <v>3285600</v>
      </c>
      <c r="I2" s="21">
        <f>1998150/100*85</f>
        <v>1698427.5</v>
      </c>
      <c r="J2" s="17" t="s">
        <v>22</v>
      </c>
      <c r="K2" s="22">
        <v>42583</v>
      </c>
      <c r="L2" s="23" t="s">
        <v>23</v>
      </c>
      <c r="M2" s="24">
        <v>0</v>
      </c>
      <c r="N2" s="19" t="s">
        <v>24</v>
      </c>
      <c r="O2" s="25"/>
      <c r="P2" s="25"/>
      <c r="Q2" s="25"/>
      <c r="R2" s="15"/>
      <c r="S2" s="26"/>
      <c r="T2" s="13"/>
      <c r="U2" s="26"/>
      <c r="V2" s="13"/>
      <c r="W2" s="13"/>
      <c r="X2" s="13"/>
      <c r="Y2" s="13"/>
      <c r="Z2" s="13"/>
    </row>
    <row r="3" spans="1:26" ht="14.4" hidden="1" x14ac:dyDescent="0.3">
      <c r="A3" s="15" t="s">
        <v>25</v>
      </c>
      <c r="B3" s="16"/>
      <c r="C3" s="15" t="s">
        <v>26</v>
      </c>
      <c r="D3" s="17" t="s">
        <v>27</v>
      </c>
      <c r="E3" s="18" t="s">
        <v>20</v>
      </c>
      <c r="F3" s="15" t="s">
        <v>21</v>
      </c>
      <c r="G3" s="19">
        <v>4</v>
      </c>
      <c r="H3" s="20">
        <v>1946520</v>
      </c>
      <c r="I3" s="21"/>
      <c r="J3" s="17" t="s">
        <v>22</v>
      </c>
      <c r="K3" s="22"/>
      <c r="L3" s="18" t="s">
        <v>28</v>
      </c>
      <c r="M3" s="24">
        <v>0</v>
      </c>
      <c r="N3" s="19" t="s">
        <v>24</v>
      </c>
      <c r="O3" s="25"/>
      <c r="P3" s="25"/>
      <c r="Q3" s="25"/>
      <c r="R3" s="15"/>
      <c r="S3" s="26"/>
      <c r="T3" s="13"/>
      <c r="U3" s="13"/>
      <c r="V3" s="13"/>
      <c r="W3" s="13"/>
      <c r="X3" s="13"/>
      <c r="Y3" s="13"/>
      <c r="Z3" s="13"/>
    </row>
    <row r="4" spans="1:26" ht="30" hidden="1" customHeight="1" x14ac:dyDescent="0.3">
      <c r="A4" s="15" t="s">
        <v>29</v>
      </c>
      <c r="B4" s="16"/>
      <c r="C4" s="15" t="s">
        <v>30</v>
      </c>
      <c r="D4" s="17" t="s">
        <v>27</v>
      </c>
      <c r="E4" s="18" t="s">
        <v>20</v>
      </c>
      <c r="F4" s="15" t="s">
        <v>21</v>
      </c>
      <c r="G4" s="19">
        <v>35</v>
      </c>
      <c r="H4" s="20">
        <v>5500000</v>
      </c>
      <c r="I4" s="20"/>
      <c r="J4" s="17" t="s">
        <v>22</v>
      </c>
      <c r="K4" s="22"/>
      <c r="L4" s="18" t="s">
        <v>28</v>
      </c>
      <c r="M4" s="24">
        <v>0</v>
      </c>
      <c r="N4" s="19" t="s">
        <v>24</v>
      </c>
      <c r="O4" s="25"/>
      <c r="P4" s="25"/>
      <c r="Q4" s="25"/>
      <c r="R4" s="15"/>
      <c r="S4" s="26"/>
      <c r="T4" s="13"/>
      <c r="U4" s="13"/>
      <c r="V4" s="13"/>
      <c r="W4" s="13"/>
      <c r="X4" s="13"/>
      <c r="Y4" s="13"/>
      <c r="Z4" s="13"/>
    </row>
    <row r="5" spans="1:26" ht="30" hidden="1" customHeight="1" x14ac:dyDescent="0.3">
      <c r="A5" s="15" t="s">
        <v>31</v>
      </c>
      <c r="B5" s="16"/>
      <c r="C5" s="15" t="s">
        <v>32</v>
      </c>
      <c r="D5" s="17" t="s">
        <v>33</v>
      </c>
      <c r="E5" s="18" t="s">
        <v>20</v>
      </c>
      <c r="F5" s="15" t="s">
        <v>21</v>
      </c>
      <c r="G5" s="19">
        <v>6</v>
      </c>
      <c r="H5" s="20">
        <v>4752160</v>
      </c>
      <c r="I5" s="21">
        <v>4752137.5</v>
      </c>
      <c r="J5" s="17" t="s">
        <v>22</v>
      </c>
      <c r="K5" s="22">
        <v>42491</v>
      </c>
      <c r="L5" s="23" t="s">
        <v>23</v>
      </c>
      <c r="M5" s="24">
        <v>0</v>
      </c>
      <c r="N5" s="19" t="s">
        <v>24</v>
      </c>
      <c r="O5" s="25"/>
      <c r="P5" s="25"/>
      <c r="Q5" s="25"/>
      <c r="R5" s="27" t="s">
        <v>34</v>
      </c>
      <c r="S5" s="26"/>
      <c r="T5" s="26"/>
      <c r="U5" s="13"/>
      <c r="V5" s="13"/>
      <c r="W5" s="13"/>
      <c r="X5" s="13"/>
      <c r="Y5" s="13"/>
      <c r="Z5" s="13"/>
    </row>
    <row r="6" spans="1:26" ht="14.4" hidden="1" x14ac:dyDescent="0.3">
      <c r="A6" s="15" t="s">
        <v>35</v>
      </c>
      <c r="B6" s="16"/>
      <c r="C6" s="15" t="s">
        <v>36</v>
      </c>
      <c r="D6" s="17" t="s">
        <v>37</v>
      </c>
      <c r="E6" s="18" t="s">
        <v>20</v>
      </c>
      <c r="F6" s="15" t="s">
        <v>21</v>
      </c>
      <c r="G6" s="19">
        <v>5</v>
      </c>
      <c r="H6" s="20">
        <v>5590750</v>
      </c>
      <c r="I6" s="21">
        <v>4353488</v>
      </c>
      <c r="J6" s="17" t="s">
        <v>22</v>
      </c>
      <c r="K6" s="22">
        <v>42401</v>
      </c>
      <c r="L6" s="23" t="s">
        <v>23</v>
      </c>
      <c r="M6" s="24">
        <v>0</v>
      </c>
      <c r="N6" s="19" t="s">
        <v>24</v>
      </c>
      <c r="O6" s="25"/>
      <c r="P6" s="25"/>
      <c r="Q6" s="25"/>
      <c r="R6" s="27" t="s">
        <v>34</v>
      </c>
      <c r="S6" s="26"/>
      <c r="T6" s="13"/>
      <c r="U6" s="13"/>
      <c r="V6" s="13"/>
      <c r="W6" s="13"/>
      <c r="X6" s="13"/>
      <c r="Y6" s="13"/>
      <c r="Z6" s="13"/>
    </row>
    <row r="7" spans="1:26" ht="14.4" hidden="1" x14ac:dyDescent="0.3">
      <c r="A7" s="15" t="s">
        <v>38</v>
      </c>
      <c r="B7" s="16"/>
      <c r="C7" s="15" t="s">
        <v>39</v>
      </c>
      <c r="D7" s="17" t="s">
        <v>40</v>
      </c>
      <c r="E7" s="18" t="s">
        <v>20</v>
      </c>
      <c r="F7" s="15" t="s">
        <v>21</v>
      </c>
      <c r="G7" s="19">
        <v>6</v>
      </c>
      <c r="H7" s="20">
        <v>4353200</v>
      </c>
      <c r="I7" s="21">
        <v>4998890</v>
      </c>
      <c r="J7" s="17" t="s">
        <v>22</v>
      </c>
      <c r="K7" s="22">
        <v>42430</v>
      </c>
      <c r="L7" s="23" t="s">
        <v>23</v>
      </c>
      <c r="M7" s="21">
        <v>0</v>
      </c>
      <c r="N7" s="19" t="s">
        <v>24</v>
      </c>
      <c r="O7" s="25"/>
      <c r="P7" s="25"/>
      <c r="Q7" s="25"/>
      <c r="R7" s="27" t="s">
        <v>41</v>
      </c>
      <c r="S7" s="26"/>
      <c r="T7" s="13"/>
      <c r="U7" s="13"/>
      <c r="V7" s="13"/>
      <c r="W7" s="13"/>
      <c r="X7" s="13"/>
      <c r="Y7" s="13"/>
      <c r="Z7" s="13"/>
    </row>
    <row r="8" spans="1:26" ht="30" hidden="1" customHeight="1" x14ac:dyDescent="0.3">
      <c r="A8" s="15" t="s">
        <v>42</v>
      </c>
      <c r="B8" s="16"/>
      <c r="C8" s="15" t="s">
        <v>43</v>
      </c>
      <c r="D8" s="17" t="s">
        <v>27</v>
      </c>
      <c r="E8" s="18" t="s">
        <v>20</v>
      </c>
      <c r="F8" s="15" t="s">
        <v>21</v>
      </c>
      <c r="G8" s="19">
        <v>4</v>
      </c>
      <c r="H8" s="20">
        <v>5987200</v>
      </c>
      <c r="I8" s="21"/>
      <c r="J8" s="17" t="s">
        <v>22</v>
      </c>
      <c r="K8" s="22"/>
      <c r="L8" s="18" t="s">
        <v>28</v>
      </c>
      <c r="M8" s="21">
        <v>0</v>
      </c>
      <c r="N8" s="19" t="s">
        <v>24</v>
      </c>
      <c r="O8" s="25"/>
      <c r="P8" s="25"/>
      <c r="Q8" s="25"/>
      <c r="R8" s="15"/>
      <c r="S8" s="26"/>
      <c r="T8" s="13"/>
      <c r="U8" s="13"/>
      <c r="V8" s="13"/>
      <c r="W8" s="13"/>
      <c r="X8" s="13"/>
      <c r="Y8" s="13"/>
      <c r="Z8" s="13"/>
    </row>
    <row r="9" spans="1:26" ht="30" hidden="1" customHeight="1" x14ac:dyDescent="0.3">
      <c r="A9" s="15"/>
      <c r="B9" s="13"/>
      <c r="C9" s="16" t="s">
        <v>44</v>
      </c>
      <c r="D9" s="17" t="s">
        <v>45</v>
      </c>
      <c r="E9" s="18" t="s">
        <v>20</v>
      </c>
      <c r="F9" s="15" t="s">
        <v>21</v>
      </c>
      <c r="G9" s="19">
        <v>4</v>
      </c>
      <c r="H9" s="20"/>
      <c r="I9" s="21">
        <f>5763000/100*85</f>
        <v>4898550</v>
      </c>
      <c r="J9" s="17" t="s">
        <v>22</v>
      </c>
      <c r="K9" s="22">
        <v>42614</v>
      </c>
      <c r="L9" s="23" t="s">
        <v>23</v>
      </c>
      <c r="M9" s="21">
        <v>0</v>
      </c>
      <c r="N9" s="19" t="s">
        <v>24</v>
      </c>
      <c r="O9" s="25"/>
      <c r="P9" s="25"/>
      <c r="Q9" s="25"/>
      <c r="R9" s="15"/>
      <c r="S9" s="26"/>
      <c r="T9" s="13"/>
      <c r="U9" s="13"/>
      <c r="V9" s="13"/>
      <c r="W9" s="13"/>
      <c r="X9" s="13"/>
      <c r="Y9" s="13"/>
      <c r="Z9" s="13"/>
    </row>
    <row r="10" spans="1:26" ht="75" customHeight="1" x14ac:dyDescent="0.3">
      <c r="A10" s="15" t="s">
        <v>46</v>
      </c>
      <c r="B10" s="28" t="s">
        <v>47</v>
      </c>
      <c r="C10" s="15" t="s">
        <v>48</v>
      </c>
      <c r="D10" s="17" t="s">
        <v>49</v>
      </c>
      <c r="E10" s="18" t="s">
        <v>50</v>
      </c>
      <c r="F10" s="15" t="s">
        <v>51</v>
      </c>
      <c r="G10" s="29">
        <v>480</v>
      </c>
      <c r="H10" s="20">
        <v>10744720</v>
      </c>
      <c r="I10" s="21">
        <v>17504040</v>
      </c>
      <c r="J10" s="30" t="s">
        <v>22</v>
      </c>
      <c r="K10" s="31">
        <v>42377</v>
      </c>
      <c r="L10" s="32" t="s">
        <v>52</v>
      </c>
      <c r="M10" s="21">
        <v>15757560</v>
      </c>
      <c r="N10" s="29" t="s">
        <v>53</v>
      </c>
      <c r="O10" s="33"/>
      <c r="P10" s="33"/>
      <c r="Q10" s="33"/>
      <c r="R10" s="30" t="s">
        <v>54</v>
      </c>
      <c r="S10" s="26"/>
      <c r="T10" s="26"/>
      <c r="U10" s="13"/>
      <c r="V10" s="13"/>
      <c r="W10" s="13"/>
      <c r="X10" s="13"/>
      <c r="Y10" s="13"/>
      <c r="Z10" s="13"/>
    </row>
    <row r="11" spans="1:26" ht="45" hidden="1" customHeight="1" x14ac:dyDescent="0.3">
      <c r="A11" s="15" t="s">
        <v>55</v>
      </c>
      <c r="B11" s="34"/>
      <c r="C11" s="15" t="s">
        <v>56</v>
      </c>
      <c r="D11" s="17" t="s">
        <v>49</v>
      </c>
      <c r="E11" s="18" t="s">
        <v>50</v>
      </c>
      <c r="F11" s="15" t="s">
        <v>57</v>
      </c>
      <c r="G11" s="34"/>
      <c r="H11" s="20">
        <v>6959280</v>
      </c>
      <c r="I11" s="21"/>
      <c r="J11" s="34"/>
      <c r="K11" s="34"/>
      <c r="L11" s="34"/>
      <c r="M11" s="21"/>
      <c r="N11" s="34"/>
      <c r="O11" s="34"/>
      <c r="P11" s="34"/>
      <c r="Q11" s="34"/>
      <c r="R11" s="34"/>
      <c r="S11" s="13"/>
      <c r="T11" s="26"/>
      <c r="U11" s="13"/>
      <c r="V11" s="13"/>
      <c r="W11" s="13"/>
      <c r="X11" s="13"/>
      <c r="Y11" s="13"/>
      <c r="Z11" s="13"/>
    </row>
    <row r="12" spans="1:26" ht="14.4" x14ac:dyDescent="0.3">
      <c r="A12" s="15" t="s">
        <v>58</v>
      </c>
      <c r="B12" s="28" t="s">
        <v>59</v>
      </c>
      <c r="C12" s="15" t="s">
        <v>60</v>
      </c>
      <c r="D12" s="17" t="s">
        <v>61</v>
      </c>
      <c r="E12" s="18" t="s">
        <v>50</v>
      </c>
      <c r="F12" s="35" t="s">
        <v>62</v>
      </c>
      <c r="G12" s="29">
        <v>60</v>
      </c>
      <c r="H12" s="20">
        <v>8201000</v>
      </c>
      <c r="I12" s="21">
        <v>5735875</v>
      </c>
      <c r="J12" s="30" t="s">
        <v>22</v>
      </c>
      <c r="K12" s="31">
        <v>42614</v>
      </c>
      <c r="L12" s="32" t="s">
        <v>63</v>
      </c>
      <c r="M12" s="21">
        <v>5092675</v>
      </c>
      <c r="N12" s="29" t="s">
        <v>24</v>
      </c>
      <c r="O12" s="33"/>
      <c r="P12" s="33"/>
      <c r="Q12" s="33"/>
      <c r="R12" s="30" t="s">
        <v>54</v>
      </c>
      <c r="S12" s="26"/>
      <c r="T12" s="13"/>
      <c r="U12" s="13"/>
      <c r="V12" s="13"/>
      <c r="W12" s="13"/>
      <c r="X12" s="13"/>
      <c r="Y12" s="13"/>
      <c r="Z12" s="13"/>
    </row>
    <row r="13" spans="1:26" ht="45" hidden="1" customHeight="1" x14ac:dyDescent="0.3">
      <c r="A13" s="15" t="s">
        <v>64</v>
      </c>
      <c r="B13" s="34"/>
      <c r="C13" s="15" t="s">
        <v>65</v>
      </c>
      <c r="D13" s="17" t="s">
        <v>61</v>
      </c>
      <c r="E13" s="18" t="s">
        <v>50</v>
      </c>
      <c r="F13" s="34"/>
      <c r="G13" s="34"/>
      <c r="H13" s="20">
        <v>3674000</v>
      </c>
      <c r="I13" s="21"/>
      <c r="J13" s="34"/>
      <c r="K13" s="34"/>
      <c r="L13" s="34"/>
      <c r="M13" s="21"/>
      <c r="N13" s="34"/>
      <c r="O13" s="34"/>
      <c r="P13" s="34"/>
      <c r="Q13" s="34"/>
      <c r="R13" s="34"/>
      <c r="S13" s="13"/>
      <c r="T13" s="13"/>
      <c r="U13" s="13"/>
      <c r="V13" s="13"/>
      <c r="W13" s="13"/>
      <c r="X13" s="13"/>
      <c r="Y13" s="13"/>
      <c r="Z13" s="13"/>
    </row>
    <row r="14" spans="1:26" ht="14.4" hidden="1" x14ac:dyDescent="0.3">
      <c r="A14" s="15" t="s">
        <v>66</v>
      </c>
      <c r="B14" s="16"/>
      <c r="C14" s="15" t="s">
        <v>67</v>
      </c>
      <c r="D14" s="17" t="s">
        <v>61</v>
      </c>
      <c r="E14" s="18" t="s">
        <v>50</v>
      </c>
      <c r="F14" s="36"/>
      <c r="G14" s="19"/>
      <c r="H14" s="20">
        <v>2879000</v>
      </c>
      <c r="I14" s="21"/>
      <c r="J14" s="17" t="s">
        <v>22</v>
      </c>
      <c r="K14" s="22">
        <v>42552</v>
      </c>
      <c r="L14" s="23" t="s">
        <v>23</v>
      </c>
      <c r="M14" s="21">
        <v>0</v>
      </c>
      <c r="N14" s="19" t="s">
        <v>24</v>
      </c>
      <c r="O14" s="25"/>
      <c r="P14" s="25"/>
      <c r="Q14" s="25"/>
      <c r="R14" s="15" t="s">
        <v>68</v>
      </c>
      <c r="S14" s="13"/>
      <c r="T14" s="13"/>
      <c r="U14" s="13"/>
      <c r="V14" s="13"/>
      <c r="W14" s="13"/>
      <c r="X14" s="13"/>
      <c r="Y14" s="13"/>
      <c r="Z14" s="13"/>
    </row>
    <row r="15" spans="1:26" ht="30" hidden="1" customHeight="1" x14ac:dyDescent="0.3">
      <c r="A15" s="15" t="s">
        <v>69</v>
      </c>
      <c r="B15" s="16"/>
      <c r="C15" s="15" t="s">
        <v>70</v>
      </c>
      <c r="D15" s="17" t="s">
        <v>61</v>
      </c>
      <c r="E15" s="18" t="s">
        <v>50</v>
      </c>
      <c r="F15" s="15" t="s">
        <v>71</v>
      </c>
      <c r="G15" s="19">
        <v>20</v>
      </c>
      <c r="H15" s="20">
        <v>2305000</v>
      </c>
      <c r="I15" s="21"/>
      <c r="J15" s="17" t="s">
        <v>22</v>
      </c>
      <c r="K15" s="22">
        <v>42552</v>
      </c>
      <c r="L15" s="18" t="s">
        <v>28</v>
      </c>
      <c r="M15" s="21">
        <v>0</v>
      </c>
      <c r="N15" s="19" t="s">
        <v>24</v>
      </c>
      <c r="O15" s="25"/>
      <c r="P15" s="25"/>
      <c r="Q15" s="25"/>
      <c r="R15" s="15" t="s">
        <v>72</v>
      </c>
      <c r="S15" s="13"/>
      <c r="T15" s="13"/>
      <c r="U15" s="13"/>
      <c r="V15" s="13"/>
      <c r="W15" s="13"/>
      <c r="X15" s="13"/>
      <c r="Y15" s="13"/>
      <c r="Z15" s="13"/>
    </row>
    <row r="16" spans="1:26" ht="60" hidden="1" customHeight="1" x14ac:dyDescent="0.3">
      <c r="A16" s="15" t="s">
        <v>73</v>
      </c>
      <c r="B16" s="16"/>
      <c r="C16" s="15" t="s">
        <v>74</v>
      </c>
      <c r="D16" s="17" t="s">
        <v>61</v>
      </c>
      <c r="E16" s="18" t="s">
        <v>50</v>
      </c>
      <c r="F16" s="15" t="s">
        <v>75</v>
      </c>
      <c r="G16" s="19">
        <v>15</v>
      </c>
      <c r="H16" s="20">
        <v>3640000</v>
      </c>
      <c r="I16" s="21"/>
      <c r="J16" s="17" t="s">
        <v>22</v>
      </c>
      <c r="K16" s="22">
        <v>42552</v>
      </c>
      <c r="L16" s="18" t="s">
        <v>28</v>
      </c>
      <c r="M16" s="21">
        <v>0</v>
      </c>
      <c r="N16" s="19" t="s">
        <v>24</v>
      </c>
      <c r="O16" s="25"/>
      <c r="P16" s="25"/>
      <c r="Q16" s="25"/>
      <c r="R16" s="15" t="s">
        <v>72</v>
      </c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3">
      <c r="A17" s="15" t="s">
        <v>76</v>
      </c>
      <c r="B17" s="16" t="s">
        <v>77</v>
      </c>
      <c r="C17" s="15" t="s">
        <v>78</v>
      </c>
      <c r="D17" s="17" t="s">
        <v>79</v>
      </c>
      <c r="E17" s="18" t="s">
        <v>50</v>
      </c>
      <c r="F17" s="15" t="s">
        <v>80</v>
      </c>
      <c r="G17" s="19">
        <v>90</v>
      </c>
      <c r="H17" s="20">
        <v>2191920</v>
      </c>
      <c r="I17" s="21">
        <v>2228826.5</v>
      </c>
      <c r="J17" s="17" t="s">
        <v>22</v>
      </c>
      <c r="K17" s="22">
        <v>42491</v>
      </c>
      <c r="L17" s="37" t="s">
        <v>52</v>
      </c>
      <c r="M17" s="21">
        <v>2162376.5</v>
      </c>
      <c r="N17" s="19" t="s">
        <v>53</v>
      </c>
      <c r="O17" s="25"/>
      <c r="P17" s="25"/>
      <c r="Q17" s="25"/>
      <c r="R17" s="15"/>
      <c r="S17" s="13"/>
      <c r="T17" s="13"/>
      <c r="U17" s="13"/>
      <c r="V17" s="13"/>
      <c r="W17" s="13"/>
      <c r="X17" s="13"/>
      <c r="Y17" s="13"/>
      <c r="Z17" s="13"/>
    </row>
    <row r="18" spans="1:26" ht="45" customHeight="1" x14ac:dyDescent="0.3">
      <c r="A18" s="15" t="s">
        <v>81</v>
      </c>
      <c r="B18" s="16" t="s">
        <v>82</v>
      </c>
      <c r="C18" s="15" t="s">
        <v>83</v>
      </c>
      <c r="D18" s="17" t="s">
        <v>84</v>
      </c>
      <c r="E18" s="18" t="s">
        <v>50</v>
      </c>
      <c r="F18" s="15" t="s">
        <v>85</v>
      </c>
      <c r="G18" s="19">
        <v>90</v>
      </c>
      <c r="H18" s="20">
        <v>4390000</v>
      </c>
      <c r="I18" s="21">
        <v>3542000</v>
      </c>
      <c r="J18" s="17" t="s">
        <v>22</v>
      </c>
      <c r="K18" s="22">
        <v>42491</v>
      </c>
      <c r="L18" s="37" t="s">
        <v>52</v>
      </c>
      <c r="M18" s="21">
        <v>3542000</v>
      </c>
      <c r="N18" s="19" t="s">
        <v>53</v>
      </c>
      <c r="O18" s="25"/>
      <c r="P18" s="25"/>
      <c r="Q18" s="25"/>
      <c r="R18" s="15"/>
      <c r="S18" s="13"/>
      <c r="T18" s="13"/>
      <c r="U18" s="13"/>
      <c r="V18" s="13"/>
      <c r="W18" s="13"/>
      <c r="X18" s="13"/>
      <c r="Y18" s="13"/>
      <c r="Z18" s="13"/>
    </row>
    <row r="19" spans="1:26" ht="60" hidden="1" customHeight="1" x14ac:dyDescent="0.3">
      <c r="A19" s="15" t="s">
        <v>86</v>
      </c>
      <c r="B19" s="16"/>
      <c r="C19" s="15" t="s">
        <v>87</v>
      </c>
      <c r="D19" s="17" t="s">
        <v>88</v>
      </c>
      <c r="E19" s="18" t="s">
        <v>50</v>
      </c>
      <c r="F19" s="15" t="s">
        <v>89</v>
      </c>
      <c r="G19" s="19">
        <v>1500</v>
      </c>
      <c r="H19" s="20">
        <v>10625189</v>
      </c>
      <c r="I19" s="21"/>
      <c r="J19" s="17" t="s">
        <v>22</v>
      </c>
      <c r="K19" s="22"/>
      <c r="L19" s="18" t="s">
        <v>28</v>
      </c>
      <c r="M19" s="21">
        <v>0</v>
      </c>
      <c r="N19" s="19" t="s">
        <v>24</v>
      </c>
      <c r="O19" s="25"/>
      <c r="P19" s="25"/>
      <c r="Q19" s="25"/>
      <c r="R19" s="15" t="s">
        <v>90</v>
      </c>
      <c r="S19" s="13"/>
      <c r="T19" s="13"/>
      <c r="U19" s="13"/>
      <c r="V19" s="13"/>
      <c r="W19" s="13"/>
      <c r="X19" s="13"/>
      <c r="Y19" s="13"/>
      <c r="Z19" s="13"/>
    </row>
    <row r="20" spans="1:26" ht="45" customHeight="1" x14ac:dyDescent="0.3">
      <c r="A20" s="15" t="s">
        <v>91</v>
      </c>
      <c r="B20" s="16" t="s">
        <v>92</v>
      </c>
      <c r="C20" s="15" t="s">
        <v>93</v>
      </c>
      <c r="D20" s="17" t="s">
        <v>94</v>
      </c>
      <c r="E20" s="18" t="s">
        <v>50</v>
      </c>
      <c r="F20" s="15" t="s">
        <v>95</v>
      </c>
      <c r="G20" s="19">
        <v>270</v>
      </c>
      <c r="H20" s="20">
        <v>7500761</v>
      </c>
      <c r="I20" s="21">
        <v>5958870.5</v>
      </c>
      <c r="J20" s="17" t="s">
        <v>22</v>
      </c>
      <c r="K20" s="22">
        <v>42491</v>
      </c>
      <c r="L20" s="37" t="s">
        <v>63</v>
      </c>
      <c r="M20" s="21">
        <v>5943232.5</v>
      </c>
      <c r="N20" s="19" t="s">
        <v>24</v>
      </c>
      <c r="O20" s="25"/>
      <c r="P20" s="25"/>
      <c r="Q20" s="25"/>
      <c r="R20" s="15"/>
      <c r="S20" s="13"/>
      <c r="T20" s="13"/>
      <c r="U20" s="13"/>
      <c r="V20" s="13"/>
      <c r="W20" s="13"/>
      <c r="X20" s="13"/>
      <c r="Y20" s="13"/>
      <c r="Z20" s="13"/>
    </row>
    <row r="21" spans="1:26" ht="30" customHeight="1" x14ac:dyDescent="0.3">
      <c r="A21" s="15" t="s">
        <v>96</v>
      </c>
      <c r="B21" s="16" t="s">
        <v>97</v>
      </c>
      <c r="C21" s="15" t="s">
        <v>98</v>
      </c>
      <c r="D21" s="17" t="s">
        <v>99</v>
      </c>
      <c r="E21" s="18" t="s">
        <v>50</v>
      </c>
      <c r="F21" s="15" t="s">
        <v>80</v>
      </c>
      <c r="G21" s="19">
        <v>10</v>
      </c>
      <c r="H21" s="20"/>
      <c r="I21" s="21">
        <v>10097350</v>
      </c>
      <c r="J21" s="17" t="s">
        <v>22</v>
      </c>
      <c r="K21" s="22">
        <v>42401</v>
      </c>
      <c r="L21" s="37" t="s">
        <v>52</v>
      </c>
      <c r="M21" s="21">
        <v>10063037.5</v>
      </c>
      <c r="N21" s="19" t="s">
        <v>53</v>
      </c>
      <c r="O21" s="25"/>
      <c r="P21" s="25"/>
      <c r="Q21" s="25"/>
      <c r="R21" s="15"/>
      <c r="S21" s="13"/>
      <c r="T21" s="13"/>
      <c r="U21" s="13"/>
      <c r="V21" s="13"/>
      <c r="W21" s="13"/>
      <c r="X21" s="13"/>
      <c r="Y21" s="13"/>
      <c r="Z21" s="13"/>
    </row>
    <row r="22" spans="1:26" ht="30" customHeight="1" x14ac:dyDescent="0.3">
      <c r="A22" s="15" t="s">
        <v>100</v>
      </c>
      <c r="B22" s="16" t="s">
        <v>101</v>
      </c>
      <c r="C22" s="15" t="s">
        <v>102</v>
      </c>
      <c r="D22" s="17" t="s">
        <v>84</v>
      </c>
      <c r="E22" s="18" t="s">
        <v>50</v>
      </c>
      <c r="F22" s="15" t="s">
        <v>103</v>
      </c>
      <c r="G22" s="19">
        <v>72</v>
      </c>
      <c r="H22" s="38">
        <v>4315700</v>
      </c>
      <c r="I22" s="21">
        <v>2100000</v>
      </c>
      <c r="J22" s="17" t="s">
        <v>22</v>
      </c>
      <c r="K22" s="22">
        <v>42614</v>
      </c>
      <c r="L22" s="37" t="s">
        <v>52</v>
      </c>
      <c r="M22" s="21">
        <v>2100000</v>
      </c>
      <c r="N22" s="19" t="s">
        <v>53</v>
      </c>
      <c r="O22" s="25"/>
      <c r="P22" s="25"/>
      <c r="Q22" s="25"/>
      <c r="R22" s="15"/>
      <c r="S22" s="13"/>
      <c r="T22" s="13"/>
      <c r="U22" s="13"/>
      <c r="V22" s="13"/>
      <c r="W22" s="13"/>
      <c r="X22" s="13"/>
      <c r="Y22" s="13"/>
      <c r="Z22" s="13"/>
    </row>
    <row r="23" spans="1:26" ht="30" customHeight="1" x14ac:dyDescent="0.3">
      <c r="A23" s="15" t="s">
        <v>100</v>
      </c>
      <c r="B23" s="16" t="s">
        <v>104</v>
      </c>
      <c r="C23" s="15" t="s">
        <v>105</v>
      </c>
      <c r="D23" s="17" t="s">
        <v>61</v>
      </c>
      <c r="E23" s="18" t="s">
        <v>50</v>
      </c>
      <c r="F23" s="15" t="s">
        <v>103</v>
      </c>
      <c r="G23" s="19">
        <v>55</v>
      </c>
      <c r="H23" s="34"/>
      <c r="I23" s="21">
        <v>3506070</v>
      </c>
      <c r="J23" s="17" t="s">
        <v>22</v>
      </c>
      <c r="K23" s="22">
        <v>42615</v>
      </c>
      <c r="L23" s="37" t="s">
        <v>52</v>
      </c>
      <c r="M23" s="21">
        <v>3221070</v>
      </c>
      <c r="N23" s="19" t="s">
        <v>53</v>
      </c>
      <c r="O23" s="25"/>
      <c r="P23" s="25"/>
      <c r="Q23" s="25"/>
      <c r="R23" s="15"/>
      <c r="S23" s="13"/>
      <c r="T23" s="13"/>
      <c r="U23" s="13"/>
      <c r="V23" s="13"/>
      <c r="W23" s="13"/>
      <c r="X23" s="13"/>
      <c r="Y23" s="13"/>
      <c r="Z23" s="13"/>
    </row>
    <row r="24" spans="1:26" ht="30" customHeight="1" x14ac:dyDescent="0.3">
      <c r="A24" s="15" t="s">
        <v>106</v>
      </c>
      <c r="B24" s="16" t="s">
        <v>107</v>
      </c>
      <c r="C24" s="15" t="s">
        <v>108</v>
      </c>
      <c r="D24" s="17" t="s">
        <v>88</v>
      </c>
      <c r="E24" s="18" t="s">
        <v>50</v>
      </c>
      <c r="F24" s="15" t="s">
        <v>80</v>
      </c>
      <c r="G24" s="19">
        <v>60</v>
      </c>
      <c r="H24" s="20">
        <v>2330000</v>
      </c>
      <c r="I24" s="21">
        <v>1680000</v>
      </c>
      <c r="J24" s="17" t="s">
        <v>22</v>
      </c>
      <c r="K24" s="22">
        <v>42461</v>
      </c>
      <c r="L24" s="37" t="s">
        <v>52</v>
      </c>
      <c r="M24" s="21">
        <v>1612875</v>
      </c>
      <c r="N24" s="19" t="s">
        <v>53</v>
      </c>
      <c r="O24" s="25"/>
      <c r="P24" s="25"/>
      <c r="Q24" s="25"/>
      <c r="R24" s="15"/>
      <c r="S24" s="13"/>
      <c r="T24" s="13"/>
      <c r="U24" s="13"/>
      <c r="V24" s="13"/>
      <c r="W24" s="13"/>
      <c r="X24" s="13"/>
      <c r="Y24" s="13"/>
      <c r="Z24" s="13"/>
    </row>
    <row r="25" spans="1:26" ht="75" hidden="1" customHeight="1" x14ac:dyDescent="0.3">
      <c r="A25" s="15" t="s">
        <v>109</v>
      </c>
      <c r="B25" s="16"/>
      <c r="C25" s="15" t="s">
        <v>110</v>
      </c>
      <c r="D25" s="17" t="s">
        <v>111</v>
      </c>
      <c r="E25" s="18" t="s">
        <v>50</v>
      </c>
      <c r="F25" s="15" t="s">
        <v>112</v>
      </c>
      <c r="G25" s="19">
        <v>30</v>
      </c>
      <c r="H25" s="20">
        <v>3181000</v>
      </c>
      <c r="I25" s="21"/>
      <c r="J25" s="17" t="s">
        <v>22</v>
      </c>
      <c r="K25" s="22"/>
      <c r="L25" s="18" t="s">
        <v>28</v>
      </c>
      <c r="M25" s="21">
        <v>0</v>
      </c>
      <c r="N25" s="19" t="s">
        <v>24</v>
      </c>
      <c r="O25" s="25"/>
      <c r="P25" s="25"/>
      <c r="Q25" s="25"/>
      <c r="R25" s="15"/>
      <c r="S25" s="13"/>
      <c r="T25" s="13"/>
      <c r="U25" s="13"/>
      <c r="V25" s="13"/>
      <c r="W25" s="13"/>
      <c r="X25" s="13"/>
      <c r="Y25" s="13"/>
      <c r="Z25" s="13"/>
    </row>
    <row r="26" spans="1:26" ht="30" hidden="1" customHeight="1" x14ac:dyDescent="0.3">
      <c r="A26" s="15" t="s">
        <v>113</v>
      </c>
      <c r="B26" s="16"/>
      <c r="C26" s="15" t="s">
        <v>114</v>
      </c>
      <c r="D26" s="17" t="s">
        <v>88</v>
      </c>
      <c r="E26" s="18" t="s">
        <v>50</v>
      </c>
      <c r="F26" s="15" t="s">
        <v>115</v>
      </c>
      <c r="G26" s="19">
        <v>45</v>
      </c>
      <c r="H26" s="20">
        <v>3779000</v>
      </c>
      <c r="I26" s="21"/>
      <c r="J26" s="17" t="s">
        <v>22</v>
      </c>
      <c r="K26" s="22"/>
      <c r="L26" s="18" t="s">
        <v>28</v>
      </c>
      <c r="M26" s="21">
        <v>0</v>
      </c>
      <c r="N26" s="19" t="s">
        <v>24</v>
      </c>
      <c r="O26" s="25"/>
      <c r="P26" s="25"/>
      <c r="Q26" s="25"/>
      <c r="R26" s="15"/>
      <c r="S26" s="13"/>
      <c r="T26" s="13"/>
      <c r="U26" s="13"/>
      <c r="V26" s="13"/>
      <c r="W26" s="13"/>
      <c r="X26" s="13"/>
      <c r="Y26" s="13"/>
      <c r="Z26" s="13"/>
    </row>
    <row r="27" spans="1:26" ht="45" hidden="1" customHeight="1" x14ac:dyDescent="0.3">
      <c r="A27" s="15" t="s">
        <v>116</v>
      </c>
      <c r="B27" s="16"/>
      <c r="C27" s="15" t="s">
        <v>117</v>
      </c>
      <c r="D27" s="17" t="s">
        <v>118</v>
      </c>
      <c r="E27" s="18" t="s">
        <v>50</v>
      </c>
      <c r="F27" s="39" t="s">
        <v>119</v>
      </c>
      <c r="G27" s="19">
        <v>16</v>
      </c>
      <c r="H27" s="20">
        <v>1229000</v>
      </c>
      <c r="I27" s="21"/>
      <c r="J27" s="17" t="s">
        <v>22</v>
      </c>
      <c r="K27" s="22"/>
      <c r="L27" s="18" t="s">
        <v>28</v>
      </c>
      <c r="M27" s="21">
        <v>0</v>
      </c>
      <c r="N27" s="19" t="s">
        <v>24</v>
      </c>
      <c r="O27" s="25"/>
      <c r="P27" s="25"/>
      <c r="Q27" s="25"/>
      <c r="R27" s="15" t="s">
        <v>120</v>
      </c>
      <c r="S27" s="13"/>
      <c r="T27" s="13"/>
      <c r="U27" s="13"/>
      <c r="V27" s="13"/>
      <c r="W27" s="13"/>
      <c r="X27" s="13"/>
      <c r="Y27" s="13"/>
      <c r="Z27" s="13"/>
    </row>
    <row r="28" spans="1:26" ht="30" customHeight="1" x14ac:dyDescent="0.3">
      <c r="A28" s="15" t="s">
        <v>121</v>
      </c>
      <c r="B28" s="16" t="s">
        <v>122</v>
      </c>
      <c r="C28" s="15" t="s">
        <v>123</v>
      </c>
      <c r="D28" s="17" t="s">
        <v>124</v>
      </c>
      <c r="E28" s="18" t="s">
        <v>50</v>
      </c>
      <c r="F28" s="15" t="s">
        <v>125</v>
      </c>
      <c r="G28" s="19">
        <v>110</v>
      </c>
      <c r="H28" s="20">
        <v>4794820</v>
      </c>
      <c r="I28" s="20">
        <v>5213616.25</v>
      </c>
      <c r="J28" s="17" t="s">
        <v>22</v>
      </c>
      <c r="K28" s="22">
        <v>42387</v>
      </c>
      <c r="L28" s="37" t="s">
        <v>63</v>
      </c>
      <c r="M28" s="21">
        <v>4719316.25</v>
      </c>
      <c r="N28" s="19" t="s">
        <v>53</v>
      </c>
      <c r="O28" s="25"/>
      <c r="P28" s="25"/>
      <c r="Q28" s="25"/>
      <c r="R28" s="15"/>
      <c r="S28" s="13"/>
      <c r="T28" s="13"/>
      <c r="U28" s="13"/>
      <c r="V28" s="13"/>
      <c r="W28" s="13"/>
      <c r="X28" s="13"/>
      <c r="Y28" s="13"/>
      <c r="Z28" s="13"/>
    </row>
    <row r="29" spans="1:26" ht="45" customHeight="1" x14ac:dyDescent="0.3">
      <c r="A29" s="15"/>
      <c r="B29" s="16" t="s">
        <v>126</v>
      </c>
      <c r="C29" s="15" t="s">
        <v>127</v>
      </c>
      <c r="D29" s="17" t="s">
        <v>124</v>
      </c>
      <c r="E29" s="18" t="s">
        <v>50</v>
      </c>
      <c r="F29" s="15" t="s">
        <v>128</v>
      </c>
      <c r="G29" s="19" t="s">
        <v>129</v>
      </c>
      <c r="H29" s="20"/>
      <c r="I29" s="21">
        <v>5366700</v>
      </c>
      <c r="J29" s="17" t="s">
        <v>22</v>
      </c>
      <c r="K29" s="40">
        <v>42522</v>
      </c>
      <c r="L29" s="37" t="s">
        <v>52</v>
      </c>
      <c r="M29" s="21" t="s">
        <v>130</v>
      </c>
      <c r="N29" s="19" t="s">
        <v>53</v>
      </c>
      <c r="O29" s="25"/>
      <c r="P29" s="25"/>
      <c r="Q29" s="25"/>
      <c r="R29" s="15"/>
      <c r="S29" s="13"/>
      <c r="T29" s="13"/>
      <c r="U29" s="13"/>
      <c r="V29" s="13"/>
      <c r="W29" s="13"/>
      <c r="X29" s="13"/>
      <c r="Y29" s="13"/>
      <c r="Z29" s="13"/>
    </row>
    <row r="30" spans="1:26" ht="45" customHeight="1" x14ac:dyDescent="0.3">
      <c r="A30" s="15"/>
      <c r="B30" s="16" t="s">
        <v>131</v>
      </c>
      <c r="C30" s="15" t="s">
        <v>132</v>
      </c>
      <c r="D30" s="17" t="s">
        <v>79</v>
      </c>
      <c r="E30" s="18" t="s">
        <v>50</v>
      </c>
      <c r="F30" s="15" t="s">
        <v>85</v>
      </c>
      <c r="G30" s="19">
        <v>6</v>
      </c>
      <c r="H30" s="20"/>
      <c r="I30" s="21">
        <v>1916567.5</v>
      </c>
      <c r="J30" s="17" t="s">
        <v>22</v>
      </c>
      <c r="K30" s="22">
        <v>42552</v>
      </c>
      <c r="L30" s="37" t="s">
        <v>52</v>
      </c>
      <c r="M30" s="21">
        <v>1916567.5</v>
      </c>
      <c r="N30" s="19" t="s">
        <v>53</v>
      </c>
      <c r="O30" s="25"/>
      <c r="P30" s="25"/>
      <c r="Q30" s="25"/>
      <c r="R30" s="15"/>
      <c r="S30" s="13"/>
      <c r="T30" s="13"/>
      <c r="U30" s="13"/>
      <c r="V30" s="13"/>
      <c r="W30" s="13"/>
      <c r="X30" s="13"/>
      <c r="Y30" s="13"/>
      <c r="Z30" s="13"/>
    </row>
    <row r="31" spans="1:26" ht="30" customHeight="1" x14ac:dyDescent="0.3">
      <c r="A31" s="15"/>
      <c r="B31" s="16" t="s">
        <v>133</v>
      </c>
      <c r="C31" s="15" t="s">
        <v>134</v>
      </c>
      <c r="D31" s="17" t="s">
        <v>88</v>
      </c>
      <c r="E31" s="18" t="s">
        <v>50</v>
      </c>
      <c r="F31" s="15" t="s">
        <v>135</v>
      </c>
      <c r="G31" s="19">
        <v>90</v>
      </c>
      <c r="H31" s="20"/>
      <c r="I31" s="21">
        <v>3540690</v>
      </c>
      <c r="J31" s="17" t="s">
        <v>22</v>
      </c>
      <c r="K31" s="22">
        <v>42552</v>
      </c>
      <c r="L31" s="37" t="s">
        <v>52</v>
      </c>
      <c r="M31" s="21">
        <v>3473565</v>
      </c>
      <c r="N31" s="19" t="s">
        <v>53</v>
      </c>
      <c r="O31" s="25"/>
      <c r="P31" s="25"/>
      <c r="Q31" s="25"/>
      <c r="R31" s="15"/>
      <c r="S31" s="13"/>
      <c r="T31" s="13"/>
      <c r="U31" s="13"/>
      <c r="V31" s="13"/>
      <c r="W31" s="13"/>
      <c r="X31" s="13"/>
      <c r="Y31" s="13"/>
      <c r="Z31" s="13"/>
    </row>
    <row r="32" spans="1:26" ht="14.4" x14ac:dyDescent="0.3">
      <c r="A32" s="1"/>
      <c r="B32" s="1"/>
      <c r="C32" s="13"/>
      <c r="D32" s="13"/>
      <c r="E32" s="41"/>
      <c r="F32" s="42"/>
      <c r="G32" s="43"/>
      <c r="H32" s="1"/>
      <c r="I32" s="13"/>
      <c r="J32" s="1"/>
      <c r="K32" s="44"/>
      <c r="L32" s="13"/>
      <c r="M32" s="45"/>
      <c r="N32" s="46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4" x14ac:dyDescent="0.3">
      <c r="A33" s="1"/>
      <c r="B33" s="1"/>
      <c r="C33" s="13"/>
      <c r="D33" s="1"/>
      <c r="E33" s="41"/>
      <c r="F33" s="42"/>
      <c r="G33" s="43"/>
      <c r="H33" s="1"/>
      <c r="I33" s="1"/>
      <c r="J33" s="1"/>
      <c r="K33" s="44"/>
      <c r="L33" s="13"/>
      <c r="M33" s="45"/>
      <c r="N33" s="46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</sheetData>
  <autoFilter ref="A1:R31">
    <filterColumn colId="11">
      <filters>
        <filter val="Příprava realizace"/>
        <filter val="Realizuje se"/>
      </filters>
    </filterColumn>
  </autoFilter>
  <mergeCells count="22">
    <mergeCell ref="N12:N13"/>
    <mergeCell ref="O12:O13"/>
    <mergeCell ref="P12:P13"/>
    <mergeCell ref="Q12:Q13"/>
    <mergeCell ref="R12:R13"/>
    <mergeCell ref="H22:H23"/>
    <mergeCell ref="O10:O11"/>
    <mergeCell ref="P10:P11"/>
    <mergeCell ref="Q10:Q11"/>
    <mergeCell ref="R10:R11"/>
    <mergeCell ref="B12:B13"/>
    <mergeCell ref="F12:F13"/>
    <mergeCell ref="G12:G13"/>
    <mergeCell ref="J12:J13"/>
    <mergeCell ref="K12:K13"/>
    <mergeCell ref="L12:L13"/>
    <mergeCell ref="B10:B11"/>
    <mergeCell ref="G10:G11"/>
    <mergeCell ref="J10:J11"/>
    <mergeCell ref="K10:K11"/>
    <mergeCell ref="L10:L11"/>
    <mergeCell ref="N10:N1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Projekty </vt:lpstr>
    </vt:vector>
  </TitlesOfParts>
  <Company>Úřad vlády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Matuchová Lenka</dc:creator>
  <cp:lastModifiedBy>Matuchová Lenka</cp:lastModifiedBy>
  <dcterms:created xsi:type="dcterms:W3CDTF">2017-12-15T11:00:09Z</dcterms:created>
  <dcterms:modified xsi:type="dcterms:W3CDTF">2017-12-15T11:00:35Z</dcterms:modified>
</cp:coreProperties>
</file>